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13_ncr:1_{0E2868FB-FB05-4F4E-B364-50C76E595F0A}"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<sst xmlns="http://schemas.openxmlformats.org/spreadsheetml/2006/main" count="570" uniqueCount="266">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</sst>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topLeftCell="A10"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57.77734375"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216</v>
      </c>
      <c r="B10" s="141"/>
      <c r="C10" s="141"/>
      <c r="D10" s="138" t="str">
        <f>VLOOKUP(A10,vacantes,2,0)</f>
        <v>Experto/a 3</v>
      </c>
      <c r="E10" s="138"/>
      <c r="F10" s="138"/>
      <c r="G10" s="135" t="str">
        <f>VLOOKUP(A10,vacantes,3,0)</f>
        <v>Técnico/a de apoyo a la gestión operativa y la autoprotección</v>
      </c>
      <c r="H10" s="135"/>
      <c r="I10" s="135"/>
      <c r="J10" s="135"/>
      <c r="K10" s="138" t="str">
        <f>VLOOKUP(A10,vacantes,4,0)</f>
        <v>Madrid</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10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10 años de experiencia global en el sector de la Ingeniería y/o Consultoría del Transporte y/o Tecnologías de la Información.</v>
      </c>
      <c r="C20" s="176"/>
      <c r="D20" s="176"/>
      <c r="E20" s="176"/>
      <c r="F20" s="176"/>
      <c r="G20" s="176"/>
      <c r="H20" s="176"/>
      <c r="I20" s="58"/>
      <c r="J20" s="159"/>
      <c r="K20" s="159"/>
      <c r="L20" s="160"/>
    </row>
    <row r="21" spans="1:12" s="2" customFormat="1" ht="60" customHeight="1" thickBot="1" x14ac:dyDescent="0.3">
      <c r="A21" s="50" t="s">
        <v>39</v>
      </c>
      <c r="B21" s="173" t="str">
        <f>VLOOKUP(A10,vacantes,8,0)</f>
        <v>Al menos 4 años de experiencia en el ámbito de la autoprotección y emergencias.</v>
      </c>
      <c r="C21" s="173"/>
      <c r="D21" s="173"/>
      <c r="E21" s="173"/>
      <c r="F21" s="173"/>
      <c r="G21" s="173"/>
      <c r="H21" s="173"/>
      <c r="I21" s="58"/>
      <c r="J21" s="159"/>
      <c r="K21" s="159"/>
      <c r="L21" s="160"/>
    </row>
    <row r="22" spans="1:12" s="2" customFormat="1" ht="60" customHeight="1" thickBot="1" x14ac:dyDescent="0.3">
      <c r="A22" s="50" t="s">
        <v>40</v>
      </c>
      <c r="B22" s="173" t="str">
        <f>VLOOKUP(A10,vacantes,9,0)</f>
        <v>Al menos 4 años de experiencia en la definición técnica de sistemas de gestión de imágenes y grandes volúmenes de información.</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127.8" customHeight="1" thickBot="1" x14ac:dyDescent="0.3">
      <c r="A24" s="129" t="str">
        <f>VLOOKUP(A10,vacantes,10,0)</f>
        <v>Experiencia de 10 años en la coordinación de equipos multidisciplinares.</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cPGZmMymzdar8wDEYPx+RMQh363WD/NkZY4yBhvPibG5AWtTyfR6rx4IFMSMYRoYT7r2rYpnWgFnJTm7zYQXjQ==" saltValue="5VHtpc5vkdjpq4KT282scw=="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2023-12-19T16:29:32Z</dcterms:modified>
</cp:coreProperties>
</file>